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69844C13-D89D-4733-9B84-FE5298EC691D}" xr6:coauthVersionLast="40" xr6:coauthVersionMax="40" xr10:uidLastSave="{00000000-0000-0000-0000-000000000000}"/>
  <bookViews>
    <workbookView xWindow="0" yWindow="0" windowWidth="14805" windowHeight="6330" xr2:uid="{1C5DC752-2EA8-48BA-A20D-DA28B2B93D53}"/>
  </bookViews>
  <sheets>
    <sheet name="EF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48" i="1" l="1"/>
  <c r="C44" i="1"/>
  <c r="D9" i="1"/>
  <c r="D42" i="1" l="1"/>
  <c r="D59" i="1"/>
  <c r="C9" i="1"/>
  <c r="C54" i="1"/>
  <c r="D44" i="1"/>
  <c r="D52" i="1" s="1"/>
  <c r="C48" i="1"/>
  <c r="C52" i="1" s="1"/>
  <c r="D54" i="1"/>
  <c r="C59" i="1"/>
  <c r="D64" i="1" l="1"/>
  <c r="D65" i="1" s="1"/>
  <c r="D67" i="1" s="1"/>
  <c r="C42" i="1"/>
  <c r="C64" i="1"/>
  <c r="C65" i="1" l="1"/>
  <c r="C67" i="1" s="1"/>
</calcChain>
</file>

<file path=xl/sharedStrings.xml><?xml version="1.0" encoding="utf-8"?>
<sst xmlns="http://schemas.openxmlformats.org/spreadsheetml/2006/main" count="67" uniqueCount="58">
  <si>
    <t>GOBIERNO DEL ESTADO DE MICHOACAN DE OCAMPO</t>
  </si>
  <si>
    <t>(Pesos)</t>
  </si>
  <si>
    <t>C O N C E P T O</t>
  </si>
  <si>
    <t>FLUJOS 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</si>
  <si>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</si>
  <si>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</si>
  <si>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</si>
  <si>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</si>
  <si>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</si>
  <si>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DE TIPO CORRIENTE </t>
  </si>
  <si>
    <t>APROVECHAMIENTOS DE TIPO CORRIENTE</t>
  </si>
  <si>
    <t>INGRESOS POR VENTA DE BIENES Y SERVICIOS</t>
  </si>
  <si>
    <t>INGRESOS NO COMPRENDIDOS EN LAS FRACCIONES DE LA LEY DE INGRESOS CAUSADO EN EJERCICIO FISCALES ANTERIORES  PENDIENTES DE LIQUIDACION O PAGO</t>
  </si>
  <si>
    <t>PARTICIPACIONES</t>
  </si>
  <si>
    <t>APORTACIONES</t>
  </si>
  <si>
    <t>CONVENIOS</t>
  </si>
  <si>
    <t xml:space="preserve"> TRANSFERENCIAS, ASIGNACIONES, SUBSIDIOS Y OTRAS AYUDAS</t>
  </si>
  <si>
    <t>OTROS DE ORIGEN DE OPERACIÓN</t>
  </si>
  <si>
    <t>APLICACIÓN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</si>
  <si>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</si>
  <si>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</si>
  <si>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</si>
  <si>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</si>
  <si>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</si>
  <si>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</si>
  <si>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</si>
  <si>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</si>
  <si>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</si>
  <si>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</si>
  <si>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</si>
  <si>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</si>
  <si>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</si>
  <si>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OTRAS APLICACIONES  DE OPERACIÓN</t>
  </si>
  <si>
    <t>FLUJOS NETOS DE EFECTIVO POR ACTIVIDADES DE OPERACIÓN</t>
  </si>
  <si>
    <t>FLUJOS DE EFECTIVO DE LAS ACTIVIDADES DE INVERSION</t>
  </si>
  <si>
    <t xml:space="preserve">   BIENES INMUEBLES INFRAESTRURA Y CONSTRUCIONES EN PROCESO</t>
  </si>
  <si>
    <t xml:space="preserve">   BIENES MUEBLES</t>
  </si>
  <si>
    <t xml:space="preserve">   OTROS DE ORIGEN DE INVERSION</t>
  </si>
  <si>
    <t xml:space="preserve">   BIENES INMUEBLES, INFRAESCTRUCTURA</t>
  </si>
  <si>
    <t xml:space="preserve">   OTRAS APLICACIONES DE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</si>
  <si>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</si>
  <si>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</si>
  <si>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</si>
  <si>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</si>
  <si>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</si>
  <si>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OTROS DE ORIGEN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</si>
  <si>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</si>
  <si>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</si>
  <si>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</si>
  <si>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 / DISMINUCION NETA EN EL EFECTIVO Y EQUIVALENTES AL EFECTIVO</t>
  </si>
  <si>
    <t>EFECTIVO Y EQUIVALENTES AL EFECTIVO AL INICIO DEL EJERCICIO</t>
  </si>
  <si>
    <t>EFECTIVO Y EQUIVALENTES AL EFECTIVO AL FINAL DEL EJERCICIO</t>
  </si>
  <si>
    <t>ESTADO DE  FLUJOS DE EFECTIVO</t>
  </si>
  <si>
    <t>LIC. CARLOS MALDONADO MENDOZA
SECRETARIO DE FINANZAS Y ADMINISTRACIÓN</t>
  </si>
  <si>
    <t>C.P. SALVADOR AGUIRRE ROMERO
DIRECTOR DE CONTABILIDAD</t>
  </si>
  <si>
    <t>DEL  1o.  ENERO  AL 31 DE MARZO DEL AÑO 2019 Y 2018</t>
  </si>
  <si>
    <t>INCENTIVOS DERIVADOS DE LA COLABORACION FISCAL</t>
  </si>
  <si>
    <t xml:space="preserve">FONDOS DISTINTOS DE LAS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</si>
</sst>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4" fillId="4" borderId="2" xfId="0" applyFont="1" applyFill="1" applyBorder="1" applyAlignment="1">
      <alignment horizontal="left" vertical="center" wrapText="1" indent="1"/>
    </xf>
    <xf numFmtId="37" fontId="4" fillId="4" borderId="2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right"/>
    </xf>
    <xf numFmtId="37" fontId="5" fillId="4" borderId="2" xfId="0" applyFont="1" applyFill="1" applyBorder="1" applyAlignment="1">
      <alignment horizontal="left" indent="2"/>
    </xf>
    <xf numFmtId="37" fontId="5" fillId="4" borderId="3" xfId="0" applyFont="1" applyFill="1" applyBorder="1" applyAlignment="1">
      <alignment horizontal="right"/>
    </xf>
    <xf numFmtId="37" fontId="5" fillId="4" borderId="2" xfId="0" applyFont="1" applyFill="1" applyBorder="1" applyAlignment="1">
      <alignment horizontal="left" wrapText="1" indent="2"/>
    </xf>
    <xf numFmtId="3" fontId="4" fillId="4" borderId="1" xfId="1" applyNumberFormat="1" applyFont="1" applyFill="1" applyBorder="1"/>
    <xf numFmtId="3" fontId="4" fillId="4" borderId="3" xfId="1" applyNumberFormat="1" applyFont="1" applyFill="1" applyBorder="1" applyAlignment="1">
      <alignment horizontal="right"/>
    </xf>
    <xf numFmtId="37" fontId="5" fillId="4" borderId="2" xfId="0" applyFont="1" applyFill="1" applyBorder="1" applyAlignment="1">
      <alignment horizontal="left" wrapText="1" indent="1"/>
    </xf>
    <xf numFmtId="37" fontId="5" fillId="4" borderId="2" xfId="0" applyFont="1" applyFill="1" applyBorder="1" applyAlignment="1">
      <alignment horizontal="left" vertical="center" wrapText="1" indent="1"/>
    </xf>
    <xf numFmtId="166" fontId="4" fillId="4" borderId="1" xfId="1" applyNumberFormat="1" applyFont="1" applyFill="1" applyBorder="1" applyAlignment="1">
      <alignment horizontal="right"/>
    </xf>
    <xf numFmtId="166" fontId="5" fillId="4" borderId="3" xfId="1" applyNumberFormat="1" applyFont="1" applyFill="1" applyBorder="1" applyAlignment="1">
      <alignment horizontal="right"/>
    </xf>
    <xf numFmtId="166" fontId="4" fillId="4" borderId="3" xfId="1" applyNumberFormat="1" applyFont="1" applyFill="1" applyBorder="1" applyAlignment="1">
      <alignment horizontal="right"/>
    </xf>
    <xf numFmtId="37" fontId="5" fillId="4" borderId="2" xfId="0" applyFont="1" applyFill="1" applyBorder="1" applyAlignment="1">
      <alignment horizontal="left" indent="1"/>
    </xf>
    <xf numFmtId="37" fontId="4" fillId="4" borderId="4" xfId="0" applyFont="1" applyFill="1" applyBorder="1" applyAlignment="1">
      <alignment horizontal="right"/>
    </xf>
    <xf numFmtId="37" fontId="5" fillId="0" borderId="0" xfId="0" applyFont="1"/>
    <xf numFmtId="37" fontId="0" fillId="0" borderId="0" xfId="0" applyAlignment="1">
      <alignment horizontal="right"/>
    </xf>
    <xf numFmtId="37" fontId="6" fillId="0" borderId="0" xfId="0" applyFont="1"/>
    <xf numFmtId="37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37" fontId="4" fillId="4" borderId="6" xfId="0" applyFont="1" applyFill="1" applyBorder="1" applyAlignment="1">
      <alignment horizontal="left" vertical="center" wrapText="1" indent="1"/>
    </xf>
    <xf numFmtId="37" fontId="3" fillId="4" borderId="7" xfId="0" applyFont="1" applyFill="1" applyBorder="1" applyAlignment="1">
      <alignment horizontal="right" indent="1"/>
    </xf>
    <xf numFmtId="37" fontId="5" fillId="4" borderId="8" xfId="0" applyFont="1" applyFill="1" applyBorder="1"/>
    <xf numFmtId="37" fontId="4" fillId="4" borderId="9" xfId="0" applyFont="1" applyFill="1" applyBorder="1"/>
    <xf numFmtId="37" fontId="5" fillId="4" borderId="9" xfId="0" applyFont="1" applyFill="1" applyBorder="1" applyAlignment="1">
      <alignment horizontal="right"/>
    </xf>
    <xf numFmtId="3" fontId="4" fillId="4" borderId="10" xfId="1" applyNumberFormat="1" applyFont="1" applyFill="1" applyBorder="1"/>
    <xf numFmtId="3" fontId="4" fillId="4" borderId="9" xfId="1" applyNumberFormat="1" applyFont="1" applyFill="1" applyBorder="1"/>
    <xf numFmtId="3" fontId="4" fillId="4" borderId="9" xfId="1" applyNumberFormat="1" applyFont="1" applyFill="1" applyBorder="1" applyAlignment="1">
      <alignment horizontal="right"/>
    </xf>
    <xf numFmtId="166" fontId="4" fillId="4" borderId="10" xfId="1" applyNumberFormat="1" applyFont="1" applyFill="1" applyBorder="1" applyAlignment="1">
      <alignment horizontal="right"/>
    </xf>
    <xf numFmtId="3" fontId="5" fillId="4" borderId="9" xfId="1" applyNumberFormat="1" applyFont="1" applyFill="1" applyBorder="1"/>
    <xf numFmtId="166" fontId="4" fillId="4" borderId="9" xfId="1" applyNumberFormat="1" applyFont="1" applyFill="1" applyBorder="1" applyAlignment="1">
      <alignment horizontal="right"/>
    </xf>
    <xf numFmtId="166" fontId="4" fillId="4" borderId="4" xfId="1" applyNumberFormat="1" applyFont="1" applyFill="1" applyBorder="1" applyAlignment="1">
      <alignment horizontal="right"/>
    </xf>
    <xf numFmtId="37" fontId="4" fillId="4" borderId="9" xfId="0" applyFont="1" applyFill="1" applyBorder="1" applyAlignment="1">
      <alignment horizontal="right"/>
    </xf>
    <xf numFmtId="37" fontId="5" fillId="4" borderId="11" xfId="0" applyFont="1" applyFill="1" applyBorder="1"/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/>
    <xf numFmtId="37" fontId="7" fillId="0" borderId="0" xfId="0" applyFont="1" applyAlignment="1">
      <alignment horizontal="right"/>
    </xf>
    <xf numFmtId="37" fontId="3" fillId="0" borderId="0" xfId="0" applyFont="1" applyAlignment="1">
      <alignment horizontal="center" wrapText="1"/>
    </xf>
    <xf numFmtId="37" fontId="5" fillId="4" borderId="2" xfId="0" applyFont="1" applyFill="1" applyBorder="1" applyAlignment="1" applyProtection="1">
      <alignment horizontal="left" indent="2"/>
    </xf>
    <xf numFmtId="37" fontId="5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685800</xdr:colOff>
      <xdr:row>5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EA33768-C9FC-4F17-9DFA-DFDE38B8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0716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27276</xdr:colOff>
      <xdr:row>68</xdr:row>
      <xdr:rowOff>38100</xdr:rowOff>
    </xdr:from>
    <xdr:to>
      <xdr:col>3</xdr:col>
      <xdr:colOff>572798</xdr:colOff>
      <xdr:row>69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022E31-AF34-4EA7-B9CF-E2245CAA5864}"/>
            </a:ext>
          </a:extLst>
        </xdr:cNvPr>
        <xdr:cNvSpPr txBox="1"/>
      </xdr:nvSpPr>
      <xdr:spPr>
        <a:xfrm>
          <a:off x="160626" y="11220450"/>
          <a:ext cx="5898572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3457575</xdr:colOff>
      <xdr:row>69</xdr:row>
      <xdr:rowOff>104774</xdr:rowOff>
    </xdr:from>
    <xdr:to>
      <xdr:col>4</xdr:col>
      <xdr:colOff>0</xdr:colOff>
      <xdr:row>71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3F761B0-70C7-48E1-9BE0-8CA21FA4A5F1}"/>
            </a:ext>
          </a:extLst>
        </xdr:cNvPr>
        <xdr:cNvSpPr txBox="1"/>
      </xdr:nvSpPr>
      <xdr:spPr>
        <a:xfrm>
          <a:off x="3590925" y="11449049"/>
          <a:ext cx="310515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13 de mayo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430606</xdr:colOff>
      <xdr:row>73</xdr:row>
      <xdr:rowOff>152400</xdr:rowOff>
    </xdr:from>
    <xdr:to>
      <xdr:col>1</xdr:col>
      <xdr:colOff>3914775</xdr:colOff>
      <xdr:row>74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E49E484-4773-4F27-82C3-BA5E2A424824}"/>
            </a:ext>
          </a:extLst>
        </xdr:cNvPr>
        <xdr:cNvCxnSpPr/>
      </xdr:nvCxnSpPr>
      <xdr:spPr>
        <a:xfrm>
          <a:off x="563956" y="12144375"/>
          <a:ext cx="3484169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15900</xdr:colOff>
      <xdr:row>74</xdr:row>
      <xdr:rowOff>0</xdr:rowOff>
    </xdr:from>
    <xdr:to>
      <xdr:col>3</xdr:col>
      <xdr:colOff>1390650</xdr:colOff>
      <xdr:row>74</xdr:row>
      <xdr:rowOff>1313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F03893A-AE78-4425-A1A0-B45523DB3A2D}"/>
            </a:ext>
          </a:extLst>
        </xdr:cNvPr>
        <xdr:cNvCxnSpPr/>
      </xdr:nvCxnSpPr>
      <xdr:spPr>
        <a:xfrm flipV="1">
          <a:off x="4349775" y="12153900"/>
          <a:ext cx="2346300" cy="131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6854-6257-418B-9F82-9695400D7B0F}">
  <dimension ref="B1:D76"/>
  <sheetViews>
    <sheetView showGridLines="0" tabSelected="1" topLeftCell="A52" workbookViewId="0">
      <selection activeCell="C59" sqref="C59"/>
    </sheetView>
  </sheetViews>
  <sheetFormatPr baseColWidth="10" defaultRowHeight="12.75" x14ac:dyDescent="0.2"/>
  <cols>
    <col min="1" max="1" width="2.85546875" customWidth="1"/>
    <col min="2" max="2" width="63.85546875" customWidth="1"/>
    <col min="3" max="3" width="18.7109375" style="20" customWidth="1"/>
    <col min="4" max="4" width="19.85546875" customWidth="1"/>
    <col min="5" max="5" width="2.5703125" customWidth="1"/>
    <col min="6" max="6" width="18.7109375" customWidth="1"/>
    <col min="7" max="7" width="19.140625" customWidth="1"/>
    <col min="8" max="9" width="15" customWidth="1"/>
  </cols>
  <sheetData>
    <row r="1" spans="2:4" ht="10.5" customHeight="1" x14ac:dyDescent="0.2"/>
    <row r="2" spans="2:4" ht="15.75" x14ac:dyDescent="0.25">
      <c r="B2" s="45" t="s">
        <v>0</v>
      </c>
      <c r="C2" s="45"/>
      <c r="D2" s="45"/>
    </row>
    <row r="3" spans="2:4" x14ac:dyDescent="0.2">
      <c r="B3" s="46" t="s">
        <v>52</v>
      </c>
      <c r="C3" s="46"/>
      <c r="D3" s="46"/>
    </row>
    <row r="4" spans="2:4" x14ac:dyDescent="0.2">
      <c r="B4" s="46" t="s">
        <v>55</v>
      </c>
      <c r="C4" s="46"/>
      <c r="D4" s="46"/>
    </row>
    <row r="5" spans="2:4" ht="6" customHeight="1" x14ac:dyDescent="0.2">
      <c r="B5" s="1"/>
      <c r="C5" s="2"/>
      <c r="D5" s="3"/>
    </row>
    <row r="6" spans="2:4" ht="13.5" thickBot="1" x14ac:dyDescent="0.25">
      <c r="B6" s="43" t="s">
        <v>1</v>
      </c>
      <c r="C6" s="43"/>
      <c r="D6" s="43"/>
    </row>
    <row r="7" spans="2:4" ht="26.25" customHeight="1" thickBot="1" x14ac:dyDescent="0.25">
      <c r="B7" s="22" t="s">
        <v>2</v>
      </c>
      <c r="C7" s="23">
        <v>2019</v>
      </c>
      <c r="D7" s="23">
        <v>2018</v>
      </c>
    </row>
    <row r="8" spans="2:4" x14ac:dyDescent="0.2">
      <c r="B8" s="24" t="s">
        <v>3</v>
      </c>
      <c r="C8" s="25"/>
      <c r="D8" s="26"/>
    </row>
    <row r="9" spans="2:4" x14ac:dyDescent="0.2">
      <c r="B9" s="5" t="s">
        <v>4</v>
      </c>
      <c r="C9" s="6">
        <f>SUM(C10:C24)</f>
        <v>19136070586</v>
      </c>
      <c r="D9" s="27">
        <f>SUM(D10:D24)</f>
        <v>19168583220</v>
      </c>
    </row>
    <row r="10" spans="2:4" x14ac:dyDescent="0.2">
      <c r="B10" s="7" t="s">
        <v>5</v>
      </c>
      <c r="C10" s="8">
        <v>230695537</v>
      </c>
      <c r="D10" s="28">
        <v>239798869</v>
      </c>
    </row>
    <row r="11" spans="2:4" x14ac:dyDescent="0.2">
      <c r="B11" s="7" t="s">
        <v>6</v>
      </c>
      <c r="C11" s="8">
        <v>0</v>
      </c>
      <c r="D11" s="28">
        <v>0</v>
      </c>
    </row>
    <row r="12" spans="2:4" x14ac:dyDescent="0.2">
      <c r="B12" s="7" t="s">
        <v>7</v>
      </c>
      <c r="C12" s="8">
        <v>417900</v>
      </c>
      <c r="D12" s="28">
        <v>1802573</v>
      </c>
    </row>
    <row r="13" spans="2:4" x14ac:dyDescent="0.2">
      <c r="B13" s="7" t="s">
        <v>8</v>
      </c>
      <c r="C13" s="8">
        <v>624621854</v>
      </c>
      <c r="D13" s="28">
        <v>671805156</v>
      </c>
    </row>
    <row r="14" spans="2:4" x14ac:dyDescent="0.2">
      <c r="B14" s="7" t="s">
        <v>9</v>
      </c>
      <c r="C14" s="8">
        <v>28988258</v>
      </c>
      <c r="D14" s="28">
        <v>77729594</v>
      </c>
    </row>
    <row r="15" spans="2:4" x14ac:dyDescent="0.2">
      <c r="B15" s="7" t="s">
        <v>10</v>
      </c>
      <c r="C15" s="8">
        <v>128687215</v>
      </c>
      <c r="D15" s="28">
        <v>75718473</v>
      </c>
    </row>
    <row r="16" spans="2:4" x14ac:dyDescent="0.2">
      <c r="B16" s="7" t="s">
        <v>11</v>
      </c>
      <c r="C16" s="8">
        <v>5668179</v>
      </c>
      <c r="D16" s="28">
        <v>5628341</v>
      </c>
    </row>
    <row r="17" spans="2:4" ht="33.75" x14ac:dyDescent="0.2">
      <c r="B17" s="9" t="s">
        <v>12</v>
      </c>
      <c r="C17" s="8">
        <v>102195844</v>
      </c>
      <c r="D17" s="28">
        <v>1464982</v>
      </c>
    </row>
    <row r="18" spans="2:4" x14ac:dyDescent="0.2">
      <c r="B18" s="9" t="s">
        <v>13</v>
      </c>
      <c r="C18" s="8">
        <v>7324412771</v>
      </c>
      <c r="D18" s="28">
        <v>6636656213</v>
      </c>
    </row>
    <row r="19" spans="2:4" x14ac:dyDescent="0.2">
      <c r="B19" s="9" t="s">
        <v>14</v>
      </c>
      <c r="C19" s="8">
        <v>7878056753</v>
      </c>
      <c r="D19" s="28">
        <v>7492981018</v>
      </c>
    </row>
    <row r="20" spans="2:4" x14ac:dyDescent="0.2">
      <c r="B20" s="9" t="s">
        <v>15</v>
      </c>
      <c r="C20" s="8">
        <v>2707546297</v>
      </c>
      <c r="D20" s="28">
        <v>3964998001</v>
      </c>
    </row>
    <row r="21" spans="2:4" x14ac:dyDescent="0.2">
      <c r="B21" s="42" t="s">
        <v>56</v>
      </c>
      <c r="C21" s="8">
        <v>91223942</v>
      </c>
      <c r="D21" s="28">
        <v>0</v>
      </c>
    </row>
    <row r="22" spans="2:4" x14ac:dyDescent="0.2">
      <c r="B22" s="42" t="s">
        <v>57</v>
      </c>
      <c r="C22" s="8">
        <v>7726002</v>
      </c>
      <c r="D22" s="28">
        <v>0</v>
      </c>
    </row>
    <row r="23" spans="2:4" x14ac:dyDescent="0.2">
      <c r="B23" s="9" t="s">
        <v>16</v>
      </c>
      <c r="C23" s="8">
        <v>0</v>
      </c>
      <c r="D23" s="28">
        <v>0</v>
      </c>
    </row>
    <row r="24" spans="2:4" x14ac:dyDescent="0.2">
      <c r="B24" s="7" t="s">
        <v>17</v>
      </c>
      <c r="C24" s="8">
        <v>5830034</v>
      </c>
      <c r="D24" s="28">
        <v>0</v>
      </c>
    </row>
    <row r="25" spans="2:4" x14ac:dyDescent="0.2">
      <c r="B25" s="5" t="s">
        <v>18</v>
      </c>
      <c r="C25" s="6">
        <f>SUM(C26:C41)</f>
        <v>15395218148</v>
      </c>
      <c r="D25" s="27">
        <f>SUM(D26:D41)</f>
        <v>16054000420</v>
      </c>
    </row>
    <row r="26" spans="2:4" x14ac:dyDescent="0.2">
      <c r="B26" s="7" t="s">
        <v>19</v>
      </c>
      <c r="C26" s="8">
        <v>6225562478</v>
      </c>
      <c r="D26" s="28">
        <v>6719008077</v>
      </c>
    </row>
    <row r="27" spans="2:4" x14ac:dyDescent="0.2">
      <c r="B27" s="7" t="s">
        <v>20</v>
      </c>
      <c r="C27" s="8">
        <v>67272712</v>
      </c>
      <c r="D27" s="28">
        <v>71827008</v>
      </c>
    </row>
    <row r="28" spans="2:4" x14ac:dyDescent="0.2">
      <c r="B28" s="7" t="s">
        <v>21</v>
      </c>
      <c r="C28" s="8">
        <v>468661756</v>
      </c>
      <c r="D28" s="28">
        <v>609998272</v>
      </c>
    </row>
    <row r="29" spans="2:4" x14ac:dyDescent="0.2">
      <c r="B29" s="7" t="s">
        <v>22</v>
      </c>
      <c r="C29" s="8">
        <v>1737231082</v>
      </c>
      <c r="D29" s="28">
        <v>1852642718</v>
      </c>
    </row>
    <row r="30" spans="2:4" x14ac:dyDescent="0.2">
      <c r="B30" s="7" t="s">
        <v>23</v>
      </c>
      <c r="C30" s="8">
        <v>3306825602</v>
      </c>
      <c r="D30" s="28">
        <v>3070551254</v>
      </c>
    </row>
    <row r="31" spans="2:4" x14ac:dyDescent="0.2">
      <c r="B31" s="7" t="s">
        <v>24</v>
      </c>
      <c r="C31" s="8">
        <v>154102081</v>
      </c>
      <c r="D31" s="28">
        <v>126183423</v>
      </c>
    </row>
    <row r="32" spans="2:4" x14ac:dyDescent="0.2">
      <c r="B32" s="7" t="s">
        <v>25</v>
      </c>
      <c r="C32" s="8">
        <v>177170049</v>
      </c>
      <c r="D32" s="28">
        <v>101752088</v>
      </c>
    </row>
    <row r="33" spans="2:4" x14ac:dyDescent="0.2">
      <c r="B33" s="7" t="s">
        <v>26</v>
      </c>
      <c r="C33" s="8">
        <v>613798</v>
      </c>
      <c r="D33" s="28">
        <v>690991</v>
      </c>
    </row>
    <row r="34" spans="2:4" x14ac:dyDescent="0.2">
      <c r="B34" s="7" t="s">
        <v>27</v>
      </c>
      <c r="C34" s="8">
        <v>211620</v>
      </c>
      <c r="D34" s="28">
        <v>42360</v>
      </c>
    </row>
    <row r="35" spans="2:4" x14ac:dyDescent="0.2">
      <c r="B35" s="7" t="s">
        <v>28</v>
      </c>
      <c r="C35" s="8">
        <v>0</v>
      </c>
      <c r="D35" s="28">
        <v>0</v>
      </c>
    </row>
    <row r="36" spans="2:4" x14ac:dyDescent="0.2">
      <c r="B36" s="7" t="s">
        <v>29</v>
      </c>
      <c r="C36" s="8">
        <v>0</v>
      </c>
      <c r="D36" s="28">
        <v>0</v>
      </c>
    </row>
    <row r="37" spans="2:4" x14ac:dyDescent="0.2">
      <c r="B37" s="7" t="s">
        <v>30</v>
      </c>
      <c r="C37" s="8">
        <v>0</v>
      </c>
      <c r="D37" s="28">
        <v>0</v>
      </c>
    </row>
    <row r="38" spans="2:4" x14ac:dyDescent="0.2">
      <c r="B38" s="7" t="s">
        <v>31</v>
      </c>
      <c r="C38" s="8">
        <v>1671570385</v>
      </c>
      <c r="D38" s="28">
        <v>1572927351</v>
      </c>
    </row>
    <row r="39" spans="2:4" x14ac:dyDescent="0.2">
      <c r="B39" s="7" t="s">
        <v>14</v>
      </c>
      <c r="C39" s="8">
        <v>1118540797</v>
      </c>
      <c r="D39" s="28">
        <v>1086914468</v>
      </c>
    </row>
    <row r="40" spans="2:4" x14ac:dyDescent="0.2">
      <c r="B40" s="7" t="s">
        <v>15</v>
      </c>
      <c r="C40" s="8">
        <v>25235352</v>
      </c>
      <c r="D40" s="28">
        <v>267231300</v>
      </c>
    </row>
    <row r="41" spans="2:4" x14ac:dyDescent="0.2">
      <c r="B41" s="7" t="s">
        <v>32</v>
      </c>
      <c r="C41" s="8">
        <v>442220436</v>
      </c>
      <c r="D41" s="28">
        <v>574231110</v>
      </c>
    </row>
    <row r="42" spans="2:4" x14ac:dyDescent="0.2">
      <c r="B42" s="4" t="s">
        <v>33</v>
      </c>
      <c r="C42" s="10">
        <f>+C9-C25</f>
        <v>3740852438</v>
      </c>
      <c r="D42" s="29">
        <f>+D9-D25</f>
        <v>3114582800</v>
      </c>
    </row>
    <row r="43" spans="2:4" x14ac:dyDescent="0.2">
      <c r="B43" s="5" t="s">
        <v>34</v>
      </c>
      <c r="C43" s="11"/>
      <c r="D43" s="30"/>
    </row>
    <row r="44" spans="2:4" x14ac:dyDescent="0.2">
      <c r="B44" s="5" t="s">
        <v>4</v>
      </c>
      <c r="C44" s="11">
        <f>SUM(C45:C47)</f>
        <v>0</v>
      </c>
      <c r="D44" s="31">
        <f>SUM(D45:D47)</f>
        <v>0</v>
      </c>
    </row>
    <row r="45" spans="2:4" x14ac:dyDescent="0.2">
      <c r="B45" s="12" t="s">
        <v>35</v>
      </c>
      <c r="C45" s="8">
        <v>0</v>
      </c>
      <c r="D45" s="28">
        <v>0</v>
      </c>
    </row>
    <row r="46" spans="2:4" x14ac:dyDescent="0.2">
      <c r="B46" s="12" t="s">
        <v>36</v>
      </c>
      <c r="C46" s="8">
        <v>0</v>
      </c>
      <c r="D46" s="28">
        <v>0</v>
      </c>
    </row>
    <row r="47" spans="2:4" x14ac:dyDescent="0.2">
      <c r="B47" s="12" t="s">
        <v>37</v>
      </c>
      <c r="C47" s="8">
        <v>0</v>
      </c>
      <c r="D47" s="28">
        <v>0</v>
      </c>
    </row>
    <row r="48" spans="2:4" x14ac:dyDescent="0.2">
      <c r="B48" s="5" t="s">
        <v>18</v>
      </c>
      <c r="C48" s="11">
        <f>SUM(C49:C51)</f>
        <v>301886255</v>
      </c>
      <c r="D48" s="31">
        <f>SUM(D49:D51)</f>
        <v>253417951</v>
      </c>
    </row>
    <row r="49" spans="2:4" x14ac:dyDescent="0.2">
      <c r="B49" s="12" t="s">
        <v>38</v>
      </c>
      <c r="C49" s="8">
        <v>108611545</v>
      </c>
      <c r="D49" s="28">
        <v>21214771</v>
      </c>
    </row>
    <row r="50" spans="2:4" x14ac:dyDescent="0.2">
      <c r="B50" s="12" t="s">
        <v>36</v>
      </c>
      <c r="C50" s="8">
        <v>1193583</v>
      </c>
      <c r="D50" s="28">
        <v>7377642</v>
      </c>
    </row>
    <row r="51" spans="2:4" x14ac:dyDescent="0.2">
      <c r="B51" s="13" t="s">
        <v>39</v>
      </c>
      <c r="C51" s="8">
        <v>192081127</v>
      </c>
      <c r="D51" s="28">
        <v>224825538</v>
      </c>
    </row>
    <row r="52" spans="2:4" x14ac:dyDescent="0.2">
      <c r="B52" s="4" t="s">
        <v>40</v>
      </c>
      <c r="C52" s="14">
        <f>+C44-C48</f>
        <v>-301886255</v>
      </c>
      <c r="D52" s="32">
        <f>+D44-D48</f>
        <v>-253417951</v>
      </c>
    </row>
    <row r="53" spans="2:4" x14ac:dyDescent="0.2">
      <c r="B53" s="5" t="s">
        <v>41</v>
      </c>
      <c r="C53" s="15"/>
      <c r="D53" s="33"/>
    </row>
    <row r="54" spans="2:4" x14ac:dyDescent="0.2">
      <c r="B54" s="5" t="s">
        <v>4</v>
      </c>
      <c r="C54" s="16">
        <f>SUM(C55:C58)</f>
        <v>1141174346</v>
      </c>
      <c r="D54" s="34">
        <f>SUM(D55:D58)</f>
        <v>460767851</v>
      </c>
    </row>
    <row r="55" spans="2:4" x14ac:dyDescent="0.2">
      <c r="B55" s="12" t="s">
        <v>42</v>
      </c>
      <c r="C55" s="8">
        <v>0</v>
      </c>
      <c r="D55" s="28">
        <v>229325000</v>
      </c>
    </row>
    <row r="56" spans="2:4" x14ac:dyDescent="0.2">
      <c r="B56" s="12" t="s">
        <v>43</v>
      </c>
      <c r="C56" s="8">
        <v>0</v>
      </c>
      <c r="D56" s="28">
        <v>231442851</v>
      </c>
    </row>
    <row r="57" spans="2:4" x14ac:dyDescent="0.2">
      <c r="B57" s="12" t="s">
        <v>44</v>
      </c>
      <c r="C57" s="8">
        <v>0</v>
      </c>
      <c r="D57" s="28">
        <v>0</v>
      </c>
    </row>
    <row r="58" spans="2:4" x14ac:dyDescent="0.2">
      <c r="B58" s="12" t="s">
        <v>45</v>
      </c>
      <c r="C58" s="8">
        <v>1141174346</v>
      </c>
      <c r="D58" s="28">
        <v>0</v>
      </c>
    </row>
    <row r="59" spans="2:4" x14ac:dyDescent="0.2">
      <c r="B59" s="5" t="s">
        <v>18</v>
      </c>
      <c r="C59" s="16">
        <f>SUM(C60:C63)</f>
        <v>1475704159</v>
      </c>
      <c r="D59" s="34">
        <f>SUM(D60:D63)</f>
        <v>2117688487</v>
      </c>
    </row>
    <row r="60" spans="2:4" x14ac:dyDescent="0.2">
      <c r="B60" s="12" t="s">
        <v>46</v>
      </c>
      <c r="C60" s="8">
        <v>425317531</v>
      </c>
      <c r="D60" s="28">
        <v>509934205</v>
      </c>
    </row>
    <row r="61" spans="2:4" x14ac:dyDescent="0.2">
      <c r="B61" s="12" t="s">
        <v>43</v>
      </c>
      <c r="C61" s="8">
        <v>413329445</v>
      </c>
      <c r="D61" s="28">
        <v>287854127</v>
      </c>
    </row>
    <row r="62" spans="2:4" x14ac:dyDescent="0.2">
      <c r="B62" s="12" t="s">
        <v>44</v>
      </c>
      <c r="C62" s="8">
        <v>0</v>
      </c>
      <c r="D62" s="28">
        <v>0</v>
      </c>
    </row>
    <row r="63" spans="2:4" x14ac:dyDescent="0.2">
      <c r="B63" s="12" t="s">
        <v>47</v>
      </c>
      <c r="C63" s="8">
        <v>637057183</v>
      </c>
      <c r="D63" s="28">
        <v>1319900155</v>
      </c>
    </row>
    <row r="64" spans="2:4" x14ac:dyDescent="0.2">
      <c r="B64" s="4" t="s">
        <v>48</v>
      </c>
      <c r="C64" s="14">
        <f>+C54-C59</f>
        <v>-334529813</v>
      </c>
      <c r="D64" s="32">
        <f>+D54-D59</f>
        <v>-1656920636</v>
      </c>
    </row>
    <row r="65" spans="2:4" ht="22.5" x14ac:dyDescent="0.2">
      <c r="B65" s="4" t="s">
        <v>49</v>
      </c>
      <c r="C65" s="35">
        <f>+C42+C52+C64</f>
        <v>3104436370</v>
      </c>
      <c r="D65" s="30">
        <f>+D42+D52+D64</f>
        <v>1204244213</v>
      </c>
    </row>
    <row r="66" spans="2:4" x14ac:dyDescent="0.2">
      <c r="B66" s="17" t="s">
        <v>50</v>
      </c>
      <c r="C66" s="18">
        <v>2221588920</v>
      </c>
      <c r="D66" s="27">
        <v>1593754529</v>
      </c>
    </row>
    <row r="67" spans="2:4" x14ac:dyDescent="0.2">
      <c r="B67" s="17" t="s">
        <v>51</v>
      </c>
      <c r="C67" s="6">
        <f>+C65+C66</f>
        <v>5326025290</v>
      </c>
      <c r="D67" s="36">
        <f>+D65+D66</f>
        <v>2797998742</v>
      </c>
    </row>
    <row r="68" spans="2:4" ht="6.75" customHeight="1" thickBot="1" x14ac:dyDescent="0.25">
      <c r="B68" s="37"/>
      <c r="C68" s="38"/>
      <c r="D68" s="39"/>
    </row>
    <row r="70" spans="2:4" x14ac:dyDescent="0.2">
      <c r="C70"/>
    </row>
    <row r="71" spans="2:4" x14ac:dyDescent="0.2">
      <c r="D71" s="20"/>
    </row>
    <row r="72" spans="2:4" x14ac:dyDescent="0.2">
      <c r="B72" s="21"/>
      <c r="C72" s="40"/>
      <c r="D72" s="19"/>
    </row>
    <row r="73" spans="2:4" ht="8.25" customHeight="1" x14ac:dyDescent="0.2">
      <c r="B73" s="19"/>
      <c r="C73" s="19"/>
      <c r="D73" s="19"/>
    </row>
    <row r="74" spans="2:4" x14ac:dyDescent="0.2">
      <c r="B74" s="19"/>
      <c r="C74" s="19"/>
      <c r="D74" s="19"/>
    </row>
    <row r="75" spans="2:4" ht="25.5" x14ac:dyDescent="0.2">
      <c r="B75" s="41" t="s">
        <v>53</v>
      </c>
      <c r="C75" s="44" t="s">
        <v>54</v>
      </c>
      <c r="D75" s="44"/>
    </row>
    <row r="76" spans="2:4" ht="9" customHeight="1" x14ac:dyDescent="0.2">
      <c r="C76"/>
    </row>
  </sheetData>
  <mergeCells count="5">
    <mergeCell ref="B6:D6"/>
    <mergeCell ref="C75:D75"/>
    <mergeCell ref="B2:D2"/>
    <mergeCell ref="B3:D3"/>
    <mergeCell ref="B4:D4"/>
  </mergeCells>
  <printOptions horizontalCentered="1"/>
  <pageMargins left="0" right="0" top="0.19685039370078741" bottom="0" header="0.31496062992125984" footer="0.31496062992125984"/>
  <pageSetup scale="8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2019-05-07T01:19:07Z</cp:lastPrinted>
  <dcterms:created xsi:type="dcterms:W3CDTF">2019-03-19T23:30:01Z</dcterms:created>
  <dcterms:modified xsi:type="dcterms:W3CDTF">2019-05-12T02:08:23Z</dcterms:modified>
</cp:coreProperties>
</file>